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herita Ragno\Desktop\"/>
    </mc:Choice>
  </mc:AlternateContent>
  <xr:revisionPtr revIDLastSave="0" documentId="8_{697E9154-F13D-4608-969A-D7F6591CAD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colo per indicatore" sheetId="1" r:id="rId1"/>
    <sheet name="Indicatore " sheetId="4" r:id="rId2"/>
  </sheets>
  <calcPr calcId="191029"/>
</workbook>
</file>

<file path=xl/calcChain.xml><?xml version="1.0" encoding="utf-8"?>
<calcChain xmlns="http://schemas.openxmlformats.org/spreadsheetml/2006/main">
  <c r="H14" i="1" l="1"/>
  <c r="E14" i="1"/>
  <c r="E15" i="1"/>
  <c r="H15" i="1" s="1"/>
  <c r="E12" i="1"/>
  <c r="H12" i="1" s="1"/>
  <c r="E13" i="1"/>
  <c r="H13" i="1" s="1"/>
  <c r="E11" i="1"/>
  <c r="H11" i="1" s="1"/>
  <c r="E9" i="1"/>
  <c r="H9" i="1" s="1"/>
  <c r="E7" i="1"/>
  <c r="H7" i="1" s="1"/>
  <c r="E6" i="1"/>
  <c r="H6" i="1" s="1"/>
  <c r="E4" i="1"/>
  <c r="E8" i="1"/>
  <c r="H8" i="1" s="1"/>
  <c r="E10" i="1"/>
  <c r="H10" i="1" s="1"/>
  <c r="E3" i="1" l="1"/>
  <c r="H3" i="1" s="1"/>
  <c r="H4" i="1"/>
  <c r="F16" i="1" l="1"/>
  <c r="E5" i="1" l="1"/>
  <c r="H5" i="1" s="1"/>
  <c r="H16" i="1" s="1"/>
  <c r="F17" i="1" s="1"/>
  <c r="F6" i="4" l="1"/>
</calcChain>
</file>

<file path=xl/sharedStrings.xml><?xml version="1.0" encoding="utf-8"?>
<sst xmlns="http://schemas.openxmlformats.org/spreadsheetml/2006/main" count="43" uniqueCount="37">
  <si>
    <t>Fornitore</t>
  </si>
  <si>
    <t>Num Documento</t>
  </si>
  <si>
    <t>Data Documento</t>
  </si>
  <si>
    <t>Importo Pagato compresa IVA</t>
  </si>
  <si>
    <t>Amministrazione trasparente - Art. 33, d.lgs. 14 marzo 2013, n. 33 e art. 9, commi 1 e 3 del dpcm 22 settembre 2014</t>
  </si>
  <si>
    <t>Periodo di riferimento</t>
  </si>
  <si>
    <t>Numero giorni</t>
  </si>
  <si>
    <t>CESAN Centro Studi e Animazione Economica                     AZIENDA SPECIALE CCIAA DI FOGGIA</t>
  </si>
  <si>
    <t>Ritardo ponderato</t>
  </si>
  <si>
    <t>TIM SpA</t>
  </si>
  <si>
    <t>Totali</t>
  </si>
  <si>
    <t xml:space="preserve">Data pagamento Banca </t>
  </si>
  <si>
    <t>Scadenza fattura</t>
  </si>
  <si>
    <t>Differenza gg. tra scadenza e pagamento</t>
  </si>
  <si>
    <t>Infocamere Scpa</t>
  </si>
  <si>
    <t>ADV Social Srls</t>
  </si>
  <si>
    <t>Tempestivita pagamenti QUARTO TRIMESTRE 2023</t>
  </si>
  <si>
    <t>OTTOBRE - DICEMBRE 2023</t>
  </si>
  <si>
    <t>Dati aggiornati al 31/12/2023</t>
  </si>
  <si>
    <t>Indicatore tempestività QUARTO TRIMESTRE 2023</t>
  </si>
  <si>
    <t>ARUBA SPA</t>
  </si>
  <si>
    <t>General Service Srls</t>
  </si>
  <si>
    <t>40/2023</t>
  </si>
  <si>
    <t>VVA23010642</t>
  </si>
  <si>
    <t>VVA23012559-VVA23012560</t>
  </si>
  <si>
    <t>11/10/203</t>
  </si>
  <si>
    <t>VVA23010558</t>
  </si>
  <si>
    <t>8S00390866</t>
  </si>
  <si>
    <t>20/A</t>
  </si>
  <si>
    <t>Studio Fabozzi</t>
  </si>
  <si>
    <t>175/FE</t>
  </si>
  <si>
    <t>21/A</t>
  </si>
  <si>
    <t>Associazione Turisitica Pro Loco Sana Severo</t>
  </si>
  <si>
    <t>Ricevuta</t>
  </si>
  <si>
    <t>Unipol Sai Omnia Assicura di GianCarlo Colucci</t>
  </si>
  <si>
    <t>VVA2315660</t>
  </si>
  <si>
    <t xml:space="preserve">VVA2315424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</si>
</sst>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d/mm/yyyy;@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0" xfId="0" applyAlignment="1">
      <alignment horizontal="right"/>
    </xf>
    <xf numFmtId="4" fontId="2" fillId="0" borderId="0" xfId="0" applyNumberFormat="1" applyFont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/>
    <xf numFmtId="4" fontId="6" fillId="0" borderId="0" xfId="0" applyNumberFormat="1" applyFont="1" applyAlignment="1">
      <alignment horizontal="center"/>
    </xf>
    <xf numFmtId="4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14" fontId="7" fillId="0" borderId="0" xfId="0" applyNumberFormat="1" applyFont="1"/>
    <xf numFmtId="0" fontId="9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3" fillId="0" borderId="1" xfId="0" quotePrefix="1" applyNumberFormat="1" applyFont="1" applyBorder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zoomScaleNormal="100" workbookViewId="0">
      <selection activeCell="G15" sqref="G15"/>
    </sheetView>
  </sheetViews>
  <sheetFormatPr defaultRowHeight="15" x14ac:dyDescent="0.25"/>
  <cols>
    <col min="1" max="1" width="32.85546875" style="4" customWidth="1"/>
    <col min="2" max="2" width="25.42578125" style="5" customWidth="1"/>
    <col min="3" max="3" width="22" style="1" customWidth="1"/>
    <col min="4" max="4" width="14.42578125" customWidth="1"/>
    <col min="5" max="5" width="13.28515625" customWidth="1"/>
    <col min="6" max="6" width="18.42578125" style="2" customWidth="1"/>
    <col min="7" max="7" width="14.5703125" style="3" bestFit="1" customWidth="1"/>
    <col min="8" max="8" width="15.5703125" customWidth="1"/>
    <col min="9" max="9" width="11.85546875" style="10" customWidth="1"/>
  </cols>
  <sheetData>
    <row r="1" spans="1:9" ht="41.45" customHeight="1" x14ac:dyDescent="0.25">
      <c r="A1" s="27" t="s">
        <v>16</v>
      </c>
      <c r="B1" s="27"/>
      <c r="C1" s="27"/>
      <c r="D1" s="27"/>
      <c r="E1" s="27"/>
      <c r="F1" s="27"/>
      <c r="G1" s="27"/>
      <c r="H1" s="27"/>
    </row>
    <row r="2" spans="1:9" ht="34.5" x14ac:dyDescent="0.25">
      <c r="A2" s="6" t="s">
        <v>0</v>
      </c>
      <c r="B2" s="7" t="s">
        <v>1</v>
      </c>
      <c r="C2" s="7" t="s">
        <v>2</v>
      </c>
      <c r="D2" s="7" t="s">
        <v>12</v>
      </c>
      <c r="E2" s="8" t="s">
        <v>13</v>
      </c>
      <c r="F2" s="9" t="s">
        <v>3</v>
      </c>
      <c r="G2" s="7" t="s">
        <v>11</v>
      </c>
      <c r="H2" s="9" t="s">
        <v>8</v>
      </c>
      <c r="I2"/>
    </row>
    <row r="3" spans="1:9" ht="30.75" customHeight="1" x14ac:dyDescent="0.25">
      <c r="A3" s="21" t="s">
        <v>20</v>
      </c>
      <c r="B3" s="26">
        <v>144453298</v>
      </c>
      <c r="C3" s="22">
        <v>45210</v>
      </c>
      <c r="D3" s="22">
        <v>45210</v>
      </c>
      <c r="E3" s="17">
        <f>(G3-D3)</f>
        <v>0</v>
      </c>
      <c r="F3" s="23">
        <v>10.99</v>
      </c>
      <c r="G3" s="24">
        <v>45210</v>
      </c>
      <c r="H3" s="25">
        <f t="shared" ref="H3:H12" si="0">F3*E3</f>
        <v>0</v>
      </c>
      <c r="I3"/>
    </row>
    <row r="4" spans="1:9" ht="30.75" customHeight="1" x14ac:dyDescent="0.25">
      <c r="A4" s="21" t="s">
        <v>21</v>
      </c>
      <c r="B4" s="42" t="s">
        <v>22</v>
      </c>
      <c r="C4" s="22">
        <v>45191</v>
      </c>
      <c r="D4" s="22">
        <v>45220</v>
      </c>
      <c r="E4" s="17">
        <f>(G4-D4)</f>
        <v>-10</v>
      </c>
      <c r="F4" s="23">
        <v>600</v>
      </c>
      <c r="G4" s="24">
        <v>45210</v>
      </c>
      <c r="H4" s="25">
        <f t="shared" si="0"/>
        <v>-6000</v>
      </c>
      <c r="I4"/>
    </row>
    <row r="5" spans="1:9" ht="30.75" customHeight="1" x14ac:dyDescent="0.25">
      <c r="A5" s="21" t="s">
        <v>14</v>
      </c>
      <c r="B5" s="26" t="s">
        <v>23</v>
      </c>
      <c r="C5" s="22">
        <v>45204</v>
      </c>
      <c r="D5" s="22">
        <v>45264</v>
      </c>
      <c r="E5" s="17">
        <f>(G5-D5)</f>
        <v>-52</v>
      </c>
      <c r="F5" s="23">
        <v>113.61</v>
      </c>
      <c r="G5" s="24">
        <v>45212</v>
      </c>
      <c r="H5" s="25">
        <f>F5*E5</f>
        <v>-5907.72</v>
      </c>
      <c r="I5"/>
    </row>
    <row r="6" spans="1:9" ht="30.75" customHeight="1" x14ac:dyDescent="0.25">
      <c r="A6" s="21" t="s">
        <v>14</v>
      </c>
      <c r="B6" s="26" t="s">
        <v>24</v>
      </c>
      <c r="C6" s="22" t="s">
        <v>25</v>
      </c>
      <c r="D6" s="22">
        <v>45270</v>
      </c>
      <c r="E6" s="17">
        <f>(G6-D6)</f>
        <v>-55</v>
      </c>
      <c r="F6" s="23">
        <v>338.61</v>
      </c>
      <c r="G6" s="24">
        <v>45215</v>
      </c>
      <c r="H6" s="25">
        <f>F6*E6</f>
        <v>-18623.55</v>
      </c>
      <c r="I6"/>
    </row>
    <row r="7" spans="1:9" ht="30.75" customHeight="1" x14ac:dyDescent="0.25">
      <c r="A7" s="21" t="s">
        <v>14</v>
      </c>
      <c r="B7" s="26" t="s">
        <v>26</v>
      </c>
      <c r="C7" s="22">
        <v>45210</v>
      </c>
      <c r="D7" s="22">
        <v>45270</v>
      </c>
      <c r="E7" s="17">
        <f>(G7-D7)</f>
        <v>-54</v>
      </c>
      <c r="F7" s="23">
        <v>749.97</v>
      </c>
      <c r="G7" s="24">
        <v>45216</v>
      </c>
      <c r="H7" s="25">
        <f>F7*E7</f>
        <v>-40498.380000000005</v>
      </c>
      <c r="I7"/>
    </row>
    <row r="8" spans="1:9" ht="30.75" customHeight="1" x14ac:dyDescent="0.25">
      <c r="A8" s="21" t="s">
        <v>9</v>
      </c>
      <c r="B8" s="26" t="s">
        <v>27</v>
      </c>
      <c r="C8" s="22">
        <v>45210</v>
      </c>
      <c r="D8" s="22">
        <v>45240</v>
      </c>
      <c r="E8" s="17">
        <f>(G8-D8)</f>
        <v>-10</v>
      </c>
      <c r="F8" s="23">
        <v>38.020000000000003</v>
      </c>
      <c r="G8" s="24">
        <v>45230</v>
      </c>
      <c r="H8" s="25">
        <f t="shared" ref="H8:H9" si="1">F8*E8</f>
        <v>-380.20000000000005</v>
      </c>
      <c r="I8"/>
    </row>
    <row r="9" spans="1:9" ht="30.75" customHeight="1" x14ac:dyDescent="0.25">
      <c r="A9" s="21" t="s">
        <v>15</v>
      </c>
      <c r="B9" s="26" t="s">
        <v>28</v>
      </c>
      <c r="C9" s="22">
        <v>45240</v>
      </c>
      <c r="D9" s="22">
        <v>45270</v>
      </c>
      <c r="E9" s="17">
        <f t="shared" ref="E9" si="2">(G9-D9)</f>
        <v>-27</v>
      </c>
      <c r="F9" s="23">
        <v>70</v>
      </c>
      <c r="G9" s="24">
        <v>45243</v>
      </c>
      <c r="H9" s="25">
        <f t="shared" si="1"/>
        <v>-1890</v>
      </c>
      <c r="I9"/>
    </row>
    <row r="10" spans="1:9" ht="30.75" customHeight="1" x14ac:dyDescent="0.25">
      <c r="A10" s="21" t="s">
        <v>29</v>
      </c>
      <c r="B10" s="26" t="s">
        <v>30</v>
      </c>
      <c r="C10" s="22">
        <v>45250</v>
      </c>
      <c r="D10" s="22">
        <v>45250</v>
      </c>
      <c r="E10" s="17">
        <f t="shared" ref="E10:E12" si="3">(G10-D10)</f>
        <v>2</v>
      </c>
      <c r="F10" s="23">
        <v>1042.08</v>
      </c>
      <c r="G10" s="24">
        <v>45252</v>
      </c>
      <c r="H10" s="25">
        <f t="shared" si="0"/>
        <v>2084.16</v>
      </c>
      <c r="I10"/>
    </row>
    <row r="11" spans="1:9" ht="30.75" customHeight="1" x14ac:dyDescent="0.25">
      <c r="A11" s="21" t="s">
        <v>15</v>
      </c>
      <c r="B11" s="26" t="s">
        <v>31</v>
      </c>
      <c r="C11" s="22">
        <v>45253</v>
      </c>
      <c r="D11" s="22">
        <v>45282</v>
      </c>
      <c r="E11" s="17">
        <f t="shared" si="3"/>
        <v>-23</v>
      </c>
      <c r="F11" s="23">
        <v>90</v>
      </c>
      <c r="G11" s="24">
        <v>45259</v>
      </c>
      <c r="H11" s="25">
        <f t="shared" si="0"/>
        <v>-2070</v>
      </c>
      <c r="I11"/>
    </row>
    <row r="12" spans="1:9" ht="30.75" customHeight="1" x14ac:dyDescent="0.25">
      <c r="A12" s="21" t="s">
        <v>32</v>
      </c>
      <c r="B12" s="26" t="s">
        <v>33</v>
      </c>
      <c r="C12" s="22">
        <v>45253</v>
      </c>
      <c r="D12" s="22">
        <v>45282</v>
      </c>
      <c r="E12" s="17">
        <f t="shared" si="3"/>
        <v>-11</v>
      </c>
      <c r="F12" s="23">
        <v>707.6</v>
      </c>
      <c r="G12" s="24">
        <v>45271</v>
      </c>
      <c r="H12" s="25">
        <f t="shared" si="0"/>
        <v>-7783.6</v>
      </c>
      <c r="I12"/>
    </row>
    <row r="13" spans="1:9" ht="30.75" customHeight="1" x14ac:dyDescent="0.25">
      <c r="A13" s="21" t="s">
        <v>34</v>
      </c>
      <c r="B13" s="26" t="s">
        <v>33</v>
      </c>
      <c r="C13" s="22">
        <v>45279</v>
      </c>
      <c r="D13" s="22">
        <v>45291</v>
      </c>
      <c r="E13" s="17">
        <f t="shared" ref="E13" si="4">(G13-D13)</f>
        <v>-11</v>
      </c>
      <c r="F13" s="23">
        <v>32710.400000000001</v>
      </c>
      <c r="G13" s="24">
        <v>45280</v>
      </c>
      <c r="H13" s="25">
        <f t="shared" ref="H13" si="5">F13*E13</f>
        <v>-359814.40000000002</v>
      </c>
      <c r="I13"/>
    </row>
    <row r="14" spans="1:9" ht="30.75" customHeight="1" x14ac:dyDescent="0.25">
      <c r="A14" s="21" t="s">
        <v>14</v>
      </c>
      <c r="B14" s="26" t="s">
        <v>36</v>
      </c>
      <c r="C14" s="22">
        <v>45275</v>
      </c>
      <c r="D14" s="22">
        <v>44971</v>
      </c>
      <c r="E14" s="17">
        <f>(G14-D14)</f>
        <v>318</v>
      </c>
      <c r="F14" s="23">
        <v>322.5</v>
      </c>
      <c r="G14" s="24">
        <v>45289</v>
      </c>
      <c r="H14" s="25">
        <f>F14*E14</f>
        <v>102555</v>
      </c>
      <c r="I14"/>
    </row>
    <row r="15" spans="1:9" ht="30.75" customHeight="1" x14ac:dyDescent="0.25">
      <c r="A15" s="21" t="s">
        <v>14</v>
      </c>
      <c r="B15" s="26" t="s">
        <v>35</v>
      </c>
      <c r="C15" s="22">
        <v>45280</v>
      </c>
      <c r="D15" s="22">
        <v>44976</v>
      </c>
      <c r="E15" s="17">
        <f>(G15-D15)</f>
        <v>313</v>
      </c>
      <c r="F15" s="23">
        <v>1499.94</v>
      </c>
      <c r="G15" s="24">
        <v>45289</v>
      </c>
      <c r="H15" s="25">
        <f>F15*E15</f>
        <v>469481.22000000003</v>
      </c>
      <c r="I15"/>
    </row>
    <row r="16" spans="1:9" ht="30.75" customHeight="1" x14ac:dyDescent="0.25">
      <c r="A16" s="29" t="s">
        <v>10</v>
      </c>
      <c r="B16" s="30"/>
      <c r="C16" s="30"/>
      <c r="D16" s="30"/>
      <c r="E16" s="31"/>
      <c r="F16" s="23">
        <f>SUM(F3:F10)</f>
        <v>2963.2799999999997</v>
      </c>
      <c r="G16" s="24"/>
      <c r="H16" s="25">
        <f>SUM(H3:H10)</f>
        <v>-71215.69</v>
      </c>
      <c r="I16"/>
    </row>
    <row r="17" spans="1:9" x14ac:dyDescent="0.25">
      <c r="A17" s="28" t="s">
        <v>19</v>
      </c>
      <c r="B17" s="28"/>
      <c r="C17" s="28"/>
      <c r="D17" s="28"/>
      <c r="E17" s="28"/>
      <c r="F17" s="32">
        <f>H16/F16</f>
        <v>-24.032723873545532</v>
      </c>
      <c r="G17" s="33"/>
      <c r="H17" s="34"/>
    </row>
    <row r="18" spans="1:9" x14ac:dyDescent="0.25">
      <c r="A18" s="11"/>
      <c r="B18" s="12"/>
      <c r="C18" s="13"/>
      <c r="D18" s="14"/>
      <c r="E18" s="14"/>
      <c r="F18" s="15"/>
      <c r="G18" s="16"/>
      <c r="H18" s="14"/>
      <c r="I18"/>
    </row>
  </sheetData>
  <mergeCells count="4">
    <mergeCell ref="A1:H1"/>
    <mergeCell ref="A17:E17"/>
    <mergeCell ref="A16:E16"/>
    <mergeCell ref="F17:H17"/>
  </mergeCells>
  <pageMargins left="0.7" right="0.7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0"/>
  <sheetViews>
    <sheetView workbookViewId="0">
      <selection activeCell="F21" sqref="F21"/>
    </sheetView>
  </sheetViews>
  <sheetFormatPr defaultRowHeight="15" x14ac:dyDescent="0.25"/>
  <cols>
    <col min="4" max="4" width="14.85546875" bestFit="1" customWidth="1"/>
  </cols>
  <sheetData>
    <row r="1" spans="2:8" ht="33" customHeight="1" x14ac:dyDescent="0.25">
      <c r="B1" s="37" t="s">
        <v>7</v>
      </c>
      <c r="C1" s="37"/>
      <c r="D1" s="37"/>
      <c r="E1" s="37"/>
      <c r="F1" s="37"/>
      <c r="G1" s="37"/>
      <c r="H1" s="37"/>
    </row>
    <row r="2" spans="2:8" ht="42" customHeight="1" x14ac:dyDescent="0.25">
      <c r="B2" s="38" t="s">
        <v>4</v>
      </c>
      <c r="C2" s="38"/>
      <c r="D2" s="38"/>
      <c r="E2" s="38"/>
      <c r="F2" s="38"/>
      <c r="G2" s="38"/>
      <c r="H2" s="38"/>
    </row>
    <row r="3" spans="2:8" ht="18.75" x14ac:dyDescent="0.25">
      <c r="B3" s="39"/>
      <c r="C3" s="40"/>
      <c r="D3" s="40"/>
      <c r="E3" s="40"/>
      <c r="F3" s="40"/>
      <c r="G3" s="40"/>
      <c r="H3" s="40"/>
    </row>
    <row r="4" spans="2:8" ht="18.75" x14ac:dyDescent="0.3">
      <c r="B4" s="19"/>
      <c r="C4" s="19"/>
      <c r="D4" s="18"/>
      <c r="E4" s="18"/>
      <c r="F4" s="18"/>
      <c r="G4" s="18"/>
      <c r="H4" s="18"/>
    </row>
    <row r="5" spans="2:8" ht="18.75" x14ac:dyDescent="0.25">
      <c r="B5" s="41" t="s">
        <v>5</v>
      </c>
      <c r="C5" s="41"/>
      <c r="D5" s="41"/>
      <c r="E5" s="41"/>
      <c r="F5" s="41" t="s">
        <v>6</v>
      </c>
      <c r="G5" s="41"/>
      <c r="H5" s="41"/>
    </row>
    <row r="6" spans="2:8" ht="18.75" x14ac:dyDescent="0.25">
      <c r="B6" s="35" t="s">
        <v>17</v>
      </c>
      <c r="C6" s="35"/>
      <c r="D6" s="35"/>
      <c r="E6" s="35"/>
      <c r="F6" s="36">
        <f>'Calcolo per indicatore'!F17:H17</f>
        <v>-24.032723873545532</v>
      </c>
      <c r="G6" s="36"/>
      <c r="H6" s="36"/>
    </row>
    <row r="7" spans="2:8" ht="18.75" x14ac:dyDescent="0.3">
      <c r="B7" s="19"/>
      <c r="C7" s="19"/>
      <c r="D7" s="18"/>
      <c r="E7" s="18"/>
      <c r="F7" s="18"/>
      <c r="G7" s="18"/>
      <c r="H7" s="18"/>
    </row>
    <row r="8" spans="2:8" ht="18.75" x14ac:dyDescent="0.3">
      <c r="B8" s="18"/>
      <c r="C8" s="18"/>
      <c r="D8" s="18"/>
      <c r="E8" s="18"/>
      <c r="F8" s="18"/>
      <c r="G8" s="18"/>
      <c r="H8" s="18"/>
    </row>
    <row r="9" spans="2:8" ht="18.75" x14ac:dyDescent="0.3">
      <c r="B9" s="18"/>
      <c r="C9" s="18"/>
      <c r="D9" s="18"/>
      <c r="E9" s="18"/>
      <c r="F9" s="18"/>
      <c r="G9" s="18"/>
      <c r="H9" s="18"/>
    </row>
    <row r="10" spans="2:8" ht="18.75" x14ac:dyDescent="0.3">
      <c r="B10" s="20" t="s">
        <v>18</v>
      </c>
      <c r="C10" s="18"/>
      <c r="D10" s="20"/>
      <c r="E10" s="18"/>
      <c r="F10" s="18"/>
      <c r="G10" s="18"/>
      <c r="H10" s="18"/>
    </row>
  </sheetData>
  <mergeCells count="7">
    <mergeCell ref="B6:E6"/>
    <mergeCell ref="F6:H6"/>
    <mergeCell ref="B1:H1"/>
    <mergeCell ref="B2:H2"/>
    <mergeCell ref="B3:H3"/>
    <mergeCell ref="B5:E5"/>
    <mergeCell ref="F5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Calcolo per indicatore</vt:lpstr>
      <vt:lpstr>Indicatore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simona.bartolomucci</dc:creator>
  <cp:lastModifiedBy>Margherita Ragno</cp:lastModifiedBy>
  <cp:lastPrinted>2023-07-24T10:44:33Z</cp:lastPrinted>
  <dcterms:created xsi:type="dcterms:W3CDTF">2019-04-24T07:29:05Z</dcterms:created>
  <dcterms:modified xsi:type="dcterms:W3CDTF">2024-01-23T13:04:02Z</dcterms:modified>
</cp:coreProperties>
</file>